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Sample (illustrative)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  <sz val="9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F1F1F1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3" fillId="3" borderId="1" pivotButton="0" quotePrefix="0" xfId="0"/>
    <xf numFmtId="0" fontId="4" fillId="2" borderId="1" pivotButton="0" quotePrefix="0" xfId="0"/>
    <xf numFmtId="164" fontId="4" fillId="2" borderId="1" pivotButton="0" quotePrefix="0" xfId="0"/>
    <xf numFmtId="0" fontId="4" fillId="0" borderId="1" pivotButton="0" quotePrefix="0" xfId="0"/>
    <xf numFmtId="0" fontId="3" fillId="3" borderId="0" pivotButton="0" quotePrefix="0" xfId="0"/>
    <xf numFmtId="164" fontId="3" fillId="3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18" customWidth="1" min="4" max="4"/>
    <col width="18" customWidth="1" min="5" max="5"/>
    <col width="4" customWidth="1" min="6" max="6"/>
    <col width="46" customWidth="1" min="7" max="7"/>
    <col width="18" customWidth="1" min="8" max="8"/>
  </cols>
  <sheetData>
    <row r="1">
      <c r="A1" s="1" t="inlineStr">
        <is>
          <t>Three-way trust account reconciliation</t>
        </is>
      </c>
    </row>
    <row r="2">
      <c r="A2" s="2" t="inlineStr">
        <is>
          <t>Yellow cells are inputs. All three legs are as of the same cutoff date. The sheet flags any leg that does not agree.</t>
        </is>
      </c>
    </row>
    <row r="4">
      <c r="A4" s="3" t="inlineStr">
        <is>
          <t>Trust account</t>
        </is>
      </c>
      <c r="B4" s="4" t="inlineStr"/>
    </row>
    <row r="5">
      <c r="A5" s="3" t="inlineStr">
        <is>
          <t>Cutoff date</t>
        </is>
      </c>
      <c r="B5" s="4" t="inlineStr"/>
    </row>
    <row r="7">
      <c r="A7" s="3" t="inlineStr">
        <is>
          <t>Outstanding checks at the cutoff (issued, not yet cleared)</t>
        </is>
      </c>
      <c r="G7" s="3" t="inlineStr">
        <is>
          <t>Client ledger balances at the cutoff</t>
        </is>
      </c>
    </row>
    <row r="8">
      <c r="A8" s="5" t="inlineStr">
        <is>
          <t>Date</t>
        </is>
      </c>
      <c r="B8" s="5" t="inlineStr">
        <is>
          <t>Check no.</t>
        </is>
      </c>
      <c r="C8" s="5" t="inlineStr">
        <is>
          <t>Payee</t>
        </is>
      </c>
      <c r="D8" s="5" t="inlineStr">
        <is>
          <t>Amount</t>
        </is>
      </c>
      <c r="E8" s="5" t="inlineStr">
        <is>
          <t>Days outstanding</t>
        </is>
      </c>
      <c r="G8" s="5" t="inlineStr">
        <is>
          <t>Client / matter</t>
        </is>
      </c>
      <c r="H8" s="5" t="inlineStr">
        <is>
          <t>Balance</t>
        </is>
      </c>
    </row>
    <row r="9">
      <c r="A9" s="6" t="inlineStr"/>
      <c r="B9" s="6" t="inlineStr"/>
      <c r="C9" s="6" t="inlineStr"/>
      <c r="D9" s="7" t="n"/>
      <c r="E9" s="8">
        <f>IF(AND(A9&lt;&gt;"",$B$5&lt;&gt;""),DATEVALUE($B$5)-DATEVALUE(A9),"")</f>
        <v/>
      </c>
      <c r="G9" s="6" t="inlineStr"/>
      <c r="H9" s="7" t="n"/>
    </row>
    <row r="10">
      <c r="A10" s="6" t="inlineStr"/>
      <c r="B10" s="6" t="inlineStr"/>
      <c r="C10" s="6" t="inlineStr"/>
      <c r="D10" s="7" t="n"/>
      <c r="E10" s="8">
        <f>IF(AND(A10&lt;&gt;"",$B$5&lt;&gt;""),DATEVALUE($B$5)-DATEVALUE(A10),"")</f>
        <v/>
      </c>
      <c r="G10" s="6" t="inlineStr"/>
      <c r="H10" s="7" t="n"/>
    </row>
    <row r="11">
      <c r="A11" s="6" t="inlineStr"/>
      <c r="B11" s="6" t="inlineStr"/>
      <c r="C11" s="6" t="inlineStr"/>
      <c r="D11" s="7" t="n"/>
      <c r="E11" s="8">
        <f>IF(AND(A11&lt;&gt;"",$B$5&lt;&gt;""),DATEVALUE($B$5)-DATEVALUE(A11),"")</f>
        <v/>
      </c>
      <c r="G11" s="6" t="inlineStr"/>
      <c r="H11" s="7" t="n"/>
    </row>
    <row r="12">
      <c r="A12" s="6" t="inlineStr"/>
      <c r="B12" s="6" t="inlineStr"/>
      <c r="C12" s="6" t="inlineStr"/>
      <c r="D12" s="7" t="n"/>
      <c r="E12" s="8">
        <f>IF(AND(A12&lt;&gt;"",$B$5&lt;&gt;""),DATEVALUE($B$5)-DATEVALUE(A12),"")</f>
        <v/>
      </c>
      <c r="G12" s="6" t="inlineStr"/>
      <c r="H12" s="7" t="n"/>
    </row>
    <row r="13">
      <c r="A13" s="6" t="inlineStr"/>
      <c r="B13" s="6" t="inlineStr"/>
      <c r="C13" s="6" t="inlineStr"/>
      <c r="D13" s="7" t="n"/>
      <c r="E13" s="8">
        <f>IF(AND(A13&lt;&gt;"",$B$5&lt;&gt;""),DATEVALUE($B$5)-DATEVALUE(A13),"")</f>
        <v/>
      </c>
      <c r="G13" s="6" t="inlineStr"/>
      <c r="H13" s="7" t="n"/>
    </row>
    <row r="14">
      <c r="A14" s="6" t="inlineStr"/>
      <c r="B14" s="6" t="inlineStr"/>
      <c r="C14" s="6" t="inlineStr"/>
      <c r="D14" s="7" t="n"/>
      <c r="E14" s="8">
        <f>IF(AND(A14&lt;&gt;"",$B$5&lt;&gt;""),DATEVALUE($B$5)-DATEVALUE(A14),"")</f>
        <v/>
      </c>
      <c r="G14" s="6" t="inlineStr"/>
      <c r="H14" s="7" t="n"/>
    </row>
    <row r="15">
      <c r="A15" s="6" t="inlineStr"/>
      <c r="B15" s="6" t="inlineStr"/>
      <c r="C15" s="6" t="inlineStr"/>
      <c r="D15" s="7" t="n"/>
      <c r="E15" s="8">
        <f>IF(AND(A15&lt;&gt;"",$B$5&lt;&gt;""),DATEVALUE($B$5)-DATEVALUE(A15),"")</f>
        <v/>
      </c>
      <c r="G15" s="6" t="inlineStr"/>
      <c r="H15" s="7" t="n"/>
    </row>
    <row r="16">
      <c r="A16" s="6" t="inlineStr"/>
      <c r="B16" s="6" t="inlineStr"/>
      <c r="C16" s="6" t="inlineStr"/>
      <c r="D16" s="7" t="n"/>
      <c r="E16" s="8">
        <f>IF(AND(A16&lt;&gt;"",$B$5&lt;&gt;""),DATEVALUE($B$5)-DATEVALUE(A16),"")</f>
        <v/>
      </c>
      <c r="G16" s="6" t="inlineStr"/>
      <c r="H16" s="7" t="n"/>
    </row>
    <row r="17">
      <c r="A17" s="6" t="inlineStr"/>
      <c r="B17" s="6" t="inlineStr"/>
      <c r="C17" s="6" t="inlineStr"/>
      <c r="D17" s="7" t="n"/>
      <c r="E17" s="8">
        <f>IF(AND(A17&lt;&gt;"",$B$5&lt;&gt;""),DATEVALUE($B$5)-DATEVALUE(A17),"")</f>
        <v/>
      </c>
      <c r="G17" s="6" t="inlineStr"/>
      <c r="H17" s="7" t="n"/>
    </row>
    <row r="18">
      <c r="A18" s="6" t="inlineStr"/>
      <c r="B18" s="6" t="inlineStr"/>
      <c r="C18" s="6" t="inlineStr"/>
      <c r="D18" s="7" t="n"/>
      <c r="E18" s="8">
        <f>IF(AND(A18&lt;&gt;"",$B$5&lt;&gt;""),DATEVALUE($B$5)-DATEVALUE(A18),"")</f>
        <v/>
      </c>
      <c r="G18" s="6" t="inlineStr"/>
      <c r="H18" s="7" t="n"/>
    </row>
    <row r="19">
      <c r="A19" s="6" t="inlineStr"/>
      <c r="B19" s="6" t="inlineStr"/>
      <c r="C19" s="6" t="inlineStr"/>
      <c r="D19" s="7" t="n"/>
      <c r="E19" s="8">
        <f>IF(AND(A19&lt;&gt;"",$B$5&lt;&gt;""),DATEVALUE($B$5)-DATEVALUE(A19),"")</f>
        <v/>
      </c>
      <c r="G19" s="6" t="inlineStr"/>
      <c r="H19" s="7" t="n"/>
    </row>
    <row r="20">
      <c r="A20" s="6" t="inlineStr"/>
      <c r="B20" s="6" t="inlineStr"/>
      <c r="C20" s="6" t="inlineStr"/>
      <c r="D20" s="7" t="n"/>
      <c r="E20" s="8">
        <f>IF(AND(A20&lt;&gt;"",$B$5&lt;&gt;""),DATEVALUE($B$5)-DATEVALUE(A20),"")</f>
        <v/>
      </c>
      <c r="G20" s="6" t="inlineStr"/>
      <c r="H20" s="7" t="n"/>
    </row>
    <row r="21">
      <c r="A21" s="6" t="inlineStr"/>
      <c r="B21" s="6" t="inlineStr"/>
      <c r="C21" s="6" t="inlineStr"/>
      <c r="D21" s="7" t="n"/>
      <c r="E21" s="8">
        <f>IF(AND(A21&lt;&gt;"",$B$5&lt;&gt;""),DATEVALUE($B$5)-DATEVALUE(A21),"")</f>
        <v/>
      </c>
      <c r="G21" s="6" t="inlineStr"/>
      <c r="H21" s="7" t="n"/>
    </row>
    <row r="22">
      <c r="A22" s="6" t="inlineStr"/>
      <c r="B22" s="6" t="inlineStr"/>
      <c r="C22" s="6" t="inlineStr"/>
      <c r="D22" s="7" t="n"/>
      <c r="E22" s="8">
        <f>IF(AND(A22&lt;&gt;"",$B$5&lt;&gt;""),DATEVALUE($B$5)-DATEVALUE(A22),"")</f>
        <v/>
      </c>
      <c r="G22" s="6" t="inlineStr"/>
      <c r="H22" s="7" t="n"/>
    </row>
    <row r="23">
      <c r="A23" s="6" t="inlineStr"/>
      <c r="B23" s="6" t="inlineStr"/>
      <c r="C23" s="6" t="inlineStr"/>
      <c r="D23" s="7" t="n"/>
      <c r="E23" s="8">
        <f>IF(AND(A23&lt;&gt;"",$B$5&lt;&gt;""),DATEVALUE($B$5)-DATEVALUE(A23),"")</f>
        <v/>
      </c>
      <c r="G23" s="6" t="inlineStr"/>
      <c r="H23" s="7" t="n"/>
    </row>
    <row r="24">
      <c r="C24" s="9" t="inlineStr">
        <is>
          <t>Total outstanding checks</t>
        </is>
      </c>
      <c r="D24" s="10">
        <f>SUM(D9:D23)</f>
        <v/>
      </c>
      <c r="G24" s="6" t="inlineStr"/>
      <c r="H24" s="7" t="n"/>
    </row>
    <row r="25">
      <c r="G25" s="6" t="inlineStr"/>
      <c r="H25" s="7" t="n"/>
    </row>
    <row r="26">
      <c r="A26" s="3" t="inlineStr">
        <is>
          <t>Deposits in transit (recorded in the books, not yet on the statement)</t>
        </is>
      </c>
      <c r="G26" s="6" t="inlineStr"/>
      <c r="H26" s="7" t="n"/>
    </row>
    <row r="27">
      <c r="A27" s="5" t="inlineStr">
        <is>
          <t>Date</t>
        </is>
      </c>
      <c r="B27" s="5" t="inlineStr">
        <is>
          <t>Reference</t>
        </is>
      </c>
      <c r="C27" s="5" t="inlineStr">
        <is>
          <t>Client / matter</t>
        </is>
      </c>
      <c r="D27" s="5" t="inlineStr">
        <is>
          <t>Amount</t>
        </is>
      </c>
      <c r="G27" s="6" t="inlineStr"/>
      <c r="H27" s="7" t="n"/>
    </row>
    <row r="28">
      <c r="A28" s="6" t="inlineStr"/>
      <c r="B28" s="6" t="inlineStr"/>
      <c r="C28" s="6" t="inlineStr"/>
      <c r="D28" s="7" t="n"/>
      <c r="G28" s="6" t="inlineStr"/>
      <c r="H28" s="7" t="n"/>
    </row>
    <row r="29">
      <c r="A29" s="6" t="inlineStr"/>
      <c r="B29" s="6" t="inlineStr"/>
      <c r="C29" s="6" t="inlineStr"/>
      <c r="D29" s="7" t="n"/>
      <c r="G29" s="6" t="inlineStr"/>
      <c r="H29" s="7" t="n"/>
    </row>
    <row r="30">
      <c r="A30" s="6" t="inlineStr"/>
      <c r="B30" s="6" t="inlineStr"/>
      <c r="C30" s="6" t="inlineStr"/>
      <c r="D30" s="7" t="n"/>
      <c r="G30" s="6" t="inlineStr"/>
      <c r="H30" s="7" t="n"/>
    </row>
    <row r="31">
      <c r="A31" s="6" t="inlineStr"/>
      <c r="B31" s="6" t="inlineStr"/>
      <c r="C31" s="6" t="inlineStr"/>
      <c r="D31" s="7" t="n"/>
      <c r="G31" s="6" t="inlineStr"/>
      <c r="H31" s="7" t="n"/>
    </row>
    <row r="32">
      <c r="A32" s="6" t="inlineStr"/>
      <c r="B32" s="6" t="inlineStr"/>
      <c r="C32" s="6" t="inlineStr"/>
      <c r="D32" s="7" t="n"/>
      <c r="G32" s="6" t="inlineStr"/>
      <c r="H32" s="7" t="n"/>
    </row>
    <row r="33">
      <c r="A33" s="6" t="inlineStr"/>
      <c r="B33" s="6" t="inlineStr"/>
      <c r="C33" s="6" t="inlineStr"/>
      <c r="D33" s="7" t="n"/>
      <c r="G33" s="6" t="inlineStr"/>
      <c r="H33" s="7" t="n"/>
    </row>
    <row r="34">
      <c r="C34" s="9" t="inlineStr">
        <is>
          <t>Total deposits in transit</t>
        </is>
      </c>
      <c r="D34" s="10">
        <f>SUM(D28:D33)</f>
        <v/>
      </c>
      <c r="G34" s="9" t="inlineStr">
        <is>
          <t>Total of all client ledgers (Leg 3)</t>
        </is>
      </c>
      <c r="H34" s="10">
        <f>SUM(H9:H33)</f>
        <v/>
      </c>
    </row>
    <row r="35">
      <c r="G35" s="2">
        <f>IF(COUNTIF(H9:H33,"&lt;0")&gt;0,"A client ledger is negative — find the payment that caused it","No negative client ledgers")</f>
        <v/>
      </c>
    </row>
    <row r="37">
      <c r="A37" s="3" t="inlineStr">
        <is>
          <t>The three legs</t>
        </is>
      </c>
    </row>
    <row r="38">
      <c r="A38" s="3" t="inlineStr">
        <is>
          <t>Leg 1 — adjusted bank balance</t>
        </is>
      </c>
    </row>
    <row r="39">
      <c r="C39" t="inlineStr">
        <is>
          <t>Bank statement ending balance</t>
        </is>
      </c>
      <c r="D39" s="11" t="n"/>
    </row>
    <row r="40">
      <c r="C40" t="inlineStr">
        <is>
          <t>Add: deposits in transit</t>
        </is>
      </c>
      <c r="D40" s="12">
        <f>D34</f>
        <v/>
      </c>
    </row>
    <row r="41">
      <c r="C41" t="inlineStr">
        <is>
          <t>Less: outstanding checks</t>
        </is>
      </c>
      <c r="D41" s="12">
        <f>-D24</f>
        <v/>
      </c>
    </row>
    <row r="42">
      <c r="C42" s="3" t="inlineStr">
        <is>
          <t>Adjusted bank balance (Leg 1)</t>
        </is>
      </c>
      <c r="D42" s="10">
        <f>D39+D40+D41</f>
        <v/>
      </c>
    </row>
    <row r="44">
      <c r="A44" s="3" t="inlineStr">
        <is>
          <t>Leg 2 — trust journal balance</t>
        </is>
      </c>
    </row>
    <row r="45">
      <c r="C45" t="inlineStr">
        <is>
          <t>Trust bank account book balance in QuickBooks</t>
        </is>
      </c>
      <c r="D45" s="11" t="n"/>
    </row>
    <row r="46">
      <c r="C46" t="inlineStr">
        <is>
          <t>Client Trust Liability balance (cross-check)</t>
        </is>
      </c>
      <c r="D46" s="11" t="n"/>
    </row>
    <row r="47">
      <c r="C47" t="inlineStr">
        <is>
          <t>Journal vs liability</t>
        </is>
      </c>
      <c r="D47" s="13">
        <f>IF(OR(D45="",D46=""),"",IF(ROUND(D45-D46,2)=0,"Agree","Differ by "&amp;TEXT(D45-D46,"$#,##0.00")))</f>
        <v/>
      </c>
    </row>
    <row r="49">
      <c r="A49" s="3" t="inlineStr">
        <is>
          <t>Leg 3 — client ledgers</t>
        </is>
      </c>
    </row>
    <row r="50">
      <c r="C50" t="inlineStr">
        <is>
          <t>Total of all client ledgers</t>
        </is>
      </c>
      <c r="D50" s="14">
        <f>H34</f>
        <v/>
      </c>
    </row>
    <row r="52">
      <c r="A52" s="3" t="inlineStr">
        <is>
          <t>Result</t>
        </is>
      </c>
    </row>
    <row r="53">
      <c r="C53" t="inlineStr">
        <is>
          <t>Leg 1 vs Leg 2</t>
        </is>
      </c>
      <c r="D53" s="13">
        <f>IF(OR(D42="",D45=""),"",IF(ROUND(D42-D45,2)=0,"Agree","Differ by "&amp;TEXT(D42-D45,"$#,##0.00")))</f>
        <v/>
      </c>
    </row>
    <row r="54">
      <c r="C54" t="inlineStr">
        <is>
          <t>Leg 2 vs Leg 3</t>
        </is>
      </c>
      <c r="D54" s="13">
        <f>IF(OR(D45="",D50=""),"",IF(ROUND(D45-D50,2)=0,"Agree","Differ by "&amp;TEXT(D45-D50,"$#,##0.00")))</f>
        <v/>
      </c>
    </row>
    <row r="55">
      <c r="C55" s="3" t="inlineStr">
        <is>
          <t>Three-way</t>
        </is>
      </c>
      <c r="D55" s="5">
        <f>IF(OR(D42="",D45="",D50=""),"Enter all three legs",IF(AND(ROUND(D42-D45,2)=0,ROUND(D45-D50,2)=0),"Reconciled to the penny","Does not reconcile — find and explain the difference; never plug it"))</f>
        <v/>
      </c>
    </row>
    <row r="57">
      <c r="A57" s="15" t="inlineStr">
        <is>
          <t>Prepared by / date: ______________________    Reviewed by / date: ______________________</t>
        </is>
      </c>
    </row>
    <row r="59" ht="30" customHeight="1">
      <c r="A59" s="16" t="inlineStr">
        <is>
          <t>Keep this sheet with the bank statement, the outstanding-check list and the client balance report for the cutoff date. Educational template, not accounting advice. Disbo (disbo.com).</t>
        </is>
      </c>
    </row>
  </sheetData>
  <mergeCells count="2">
    <mergeCell ref="A59:H59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18" customWidth="1" min="4" max="4"/>
    <col width="18" customWidth="1" min="5" max="5"/>
    <col width="4" customWidth="1" min="6" max="6"/>
    <col width="46" customWidth="1" min="7" max="7"/>
    <col width="18" customWidth="1" min="8" max="8"/>
  </cols>
  <sheetData>
    <row r="1">
      <c r="A1" s="1" t="inlineStr">
        <is>
          <t>Three-way trust account reconciliation — illustrative sample</t>
        </is>
      </c>
    </row>
    <row r="2">
      <c r="A2" s="2" t="inlineStr">
        <is>
          <t>Yellow cells are inputs. All three legs are as of the same cutoff date. The sheet flags any leg that does not agree.</t>
        </is>
      </c>
    </row>
    <row r="4">
      <c r="A4" s="3" t="inlineStr">
        <is>
          <t>Trust account</t>
        </is>
      </c>
      <c r="B4" s="4" t="inlineStr">
        <is>
          <t>Westbrook &amp; Vale IOLTA — ····4420</t>
        </is>
      </c>
    </row>
    <row r="5">
      <c r="A5" s="3" t="inlineStr">
        <is>
          <t>Cutoff date</t>
        </is>
      </c>
      <c r="B5" s="4" t="inlineStr">
        <is>
          <t>2026-09-30</t>
        </is>
      </c>
    </row>
    <row r="7">
      <c r="A7" s="3" t="inlineStr">
        <is>
          <t>Outstanding checks at the cutoff (issued, not yet cleared)</t>
        </is>
      </c>
      <c r="G7" s="3" t="inlineStr">
        <is>
          <t>Client ledger balances at the cutoff</t>
        </is>
      </c>
    </row>
    <row r="8">
      <c r="A8" s="5" t="inlineStr">
        <is>
          <t>Date</t>
        </is>
      </c>
      <c r="B8" s="5" t="inlineStr">
        <is>
          <t>Check no.</t>
        </is>
      </c>
      <c r="C8" s="5" t="inlineStr">
        <is>
          <t>Payee</t>
        </is>
      </c>
      <c r="D8" s="5" t="inlineStr">
        <is>
          <t>Amount</t>
        </is>
      </c>
      <c r="E8" s="5" t="inlineStr">
        <is>
          <t>Days outstanding</t>
        </is>
      </c>
      <c r="G8" s="5" t="inlineStr">
        <is>
          <t>Client / matter</t>
        </is>
      </c>
      <c r="H8" s="5" t="inlineStr">
        <is>
          <t>Balance</t>
        </is>
      </c>
    </row>
    <row r="9">
      <c r="A9" s="6" t="inlineStr">
        <is>
          <t>2026-09-22</t>
        </is>
      </c>
      <c r="B9" s="6" t="inlineStr">
        <is>
          <t>10419</t>
        </is>
      </c>
      <c r="C9" s="6" t="inlineStr">
        <is>
          <t>Northgate Spine &amp; Rehab</t>
        </is>
      </c>
      <c r="D9" s="7" t="n">
        <v>21150</v>
      </c>
      <c r="E9" s="8">
        <f>IF(AND(A9&lt;&gt;"",$B$5&lt;&gt;""),DATEVALUE($B$5)-DATEVALUE(A9),"")</f>
        <v/>
      </c>
      <c r="G9" s="6" t="inlineStr">
        <is>
          <t>Ramirez v. Northgate Freight</t>
        </is>
      </c>
      <c r="H9" s="7" t="n">
        <v>5000</v>
      </c>
    </row>
    <row r="10">
      <c r="A10" s="6" t="inlineStr">
        <is>
          <t>2026-09-26</t>
        </is>
      </c>
      <c r="B10" s="6" t="inlineStr">
        <is>
          <t>10424</t>
        </is>
      </c>
      <c r="C10" s="6" t="inlineStr">
        <is>
          <t>County Imaging Partners</t>
        </is>
      </c>
      <c r="D10" s="7" t="n">
        <v>4080</v>
      </c>
      <c r="E10" s="8">
        <f>IF(AND(A10&lt;&gt;"",$B$5&lt;&gt;""),DATEVALUE($B$5)-DATEVALUE(A10),"")</f>
        <v/>
      </c>
      <c r="G10" s="6" t="inlineStr">
        <is>
          <t>Okafor v. Harbor Logistics</t>
        </is>
      </c>
      <c r="H10" s="7" t="n">
        <v>90000</v>
      </c>
    </row>
    <row r="11">
      <c r="A11" s="6" t="inlineStr">
        <is>
          <t>2026-09-29</t>
        </is>
      </c>
      <c r="B11" s="6" t="inlineStr">
        <is>
          <t>10428</t>
        </is>
      </c>
      <c r="C11" s="6" t="inlineStr">
        <is>
          <t>ERISA plan — subrogation</t>
        </is>
      </c>
      <c r="D11" s="7" t="n">
        <v>9400</v>
      </c>
      <c r="E11" s="8">
        <f>IF(AND(A11&lt;&gt;"",$B$5&lt;&gt;""),DATEVALUE($B$5)-DATEVALUE(A11),"")</f>
        <v/>
      </c>
      <c r="G11" s="6" t="inlineStr">
        <is>
          <t>Delgado v. Summit Ridge HOA</t>
        </is>
      </c>
      <c r="H11" s="7" t="n">
        <v>18400</v>
      </c>
    </row>
    <row r="12">
      <c r="A12" s="6" t="inlineStr"/>
      <c r="B12" s="6" t="inlineStr"/>
      <c r="C12" s="6" t="inlineStr"/>
      <c r="D12" s="7" t="n"/>
      <c r="E12" s="8">
        <f>IF(AND(A12&lt;&gt;"",$B$5&lt;&gt;""),DATEVALUE($B$5)-DATEVALUE(A12),"")</f>
        <v/>
      </c>
      <c r="G12" s="6" t="inlineStr">
        <is>
          <t>Nguyen v. Pacific Crest Auto</t>
        </is>
      </c>
      <c r="H12" s="7" t="n">
        <v>5000</v>
      </c>
    </row>
    <row r="13">
      <c r="A13" s="6" t="inlineStr"/>
      <c r="B13" s="6" t="inlineStr"/>
      <c r="C13" s="6" t="inlineStr"/>
      <c r="D13" s="7" t="n"/>
      <c r="E13" s="8">
        <f>IF(AND(A13&lt;&gt;"",$B$5&lt;&gt;""),DATEVALUE($B$5)-DATEVALUE(A13),"")</f>
        <v/>
      </c>
      <c r="G13" s="6" t="inlineStr">
        <is>
          <t>Brooks (retainer)</t>
        </is>
      </c>
      <c r="H13" s="7" t="n">
        <v>2500</v>
      </c>
    </row>
    <row r="14">
      <c r="A14" s="6" t="inlineStr"/>
      <c r="B14" s="6" t="inlineStr"/>
      <c r="C14" s="6" t="inlineStr"/>
      <c r="D14" s="7" t="n"/>
      <c r="E14" s="8">
        <f>IF(AND(A14&lt;&gt;"",$B$5&lt;&gt;""),DATEVALUE($B$5)-DATEVALUE(A14),"")</f>
        <v/>
      </c>
      <c r="G14" s="6" t="inlineStr"/>
      <c r="H14" s="7" t="n"/>
    </row>
    <row r="15">
      <c r="A15" s="6" t="inlineStr"/>
      <c r="B15" s="6" t="inlineStr"/>
      <c r="C15" s="6" t="inlineStr"/>
      <c r="D15" s="7" t="n"/>
      <c r="E15" s="8">
        <f>IF(AND(A15&lt;&gt;"",$B$5&lt;&gt;""),DATEVALUE($B$5)-DATEVALUE(A15),"")</f>
        <v/>
      </c>
      <c r="G15" s="6" t="inlineStr"/>
      <c r="H15" s="7" t="n"/>
    </row>
    <row r="16">
      <c r="A16" s="6" t="inlineStr"/>
      <c r="B16" s="6" t="inlineStr"/>
      <c r="C16" s="6" t="inlineStr"/>
      <c r="D16" s="7" t="n"/>
      <c r="E16" s="8">
        <f>IF(AND(A16&lt;&gt;"",$B$5&lt;&gt;""),DATEVALUE($B$5)-DATEVALUE(A16),"")</f>
        <v/>
      </c>
      <c r="G16" s="6" t="inlineStr"/>
      <c r="H16" s="7" t="n"/>
    </row>
    <row r="17">
      <c r="A17" s="6" t="inlineStr"/>
      <c r="B17" s="6" t="inlineStr"/>
      <c r="C17" s="6" t="inlineStr"/>
      <c r="D17" s="7" t="n"/>
      <c r="E17" s="8">
        <f>IF(AND(A17&lt;&gt;"",$B$5&lt;&gt;""),DATEVALUE($B$5)-DATEVALUE(A17),"")</f>
        <v/>
      </c>
      <c r="G17" s="6" t="inlineStr"/>
      <c r="H17" s="7" t="n"/>
    </row>
    <row r="18">
      <c r="A18" s="6" t="inlineStr"/>
      <c r="B18" s="6" t="inlineStr"/>
      <c r="C18" s="6" t="inlineStr"/>
      <c r="D18" s="7" t="n"/>
      <c r="E18" s="8">
        <f>IF(AND(A18&lt;&gt;"",$B$5&lt;&gt;""),DATEVALUE($B$5)-DATEVALUE(A18),"")</f>
        <v/>
      </c>
      <c r="G18" s="6" t="inlineStr"/>
      <c r="H18" s="7" t="n"/>
    </row>
    <row r="19">
      <c r="A19" s="6" t="inlineStr"/>
      <c r="B19" s="6" t="inlineStr"/>
      <c r="C19" s="6" t="inlineStr"/>
      <c r="D19" s="7" t="n"/>
      <c r="E19" s="8">
        <f>IF(AND(A19&lt;&gt;"",$B$5&lt;&gt;""),DATEVALUE($B$5)-DATEVALUE(A19),"")</f>
        <v/>
      </c>
      <c r="G19" s="6" t="inlineStr"/>
      <c r="H19" s="7" t="n"/>
    </row>
    <row r="20">
      <c r="A20" s="6" t="inlineStr"/>
      <c r="B20" s="6" t="inlineStr"/>
      <c r="C20" s="6" t="inlineStr"/>
      <c r="D20" s="7" t="n"/>
      <c r="E20" s="8">
        <f>IF(AND(A20&lt;&gt;"",$B$5&lt;&gt;""),DATEVALUE($B$5)-DATEVALUE(A20),"")</f>
        <v/>
      </c>
      <c r="G20" s="6" t="inlineStr"/>
      <c r="H20" s="7" t="n"/>
    </row>
    <row r="21">
      <c r="A21" s="6" t="inlineStr"/>
      <c r="B21" s="6" t="inlineStr"/>
      <c r="C21" s="6" t="inlineStr"/>
      <c r="D21" s="7" t="n"/>
      <c r="E21" s="8">
        <f>IF(AND(A21&lt;&gt;"",$B$5&lt;&gt;""),DATEVALUE($B$5)-DATEVALUE(A21),"")</f>
        <v/>
      </c>
      <c r="G21" s="6" t="inlineStr"/>
      <c r="H21" s="7" t="n"/>
    </row>
    <row r="22">
      <c r="A22" s="6" t="inlineStr"/>
      <c r="B22" s="6" t="inlineStr"/>
      <c r="C22" s="6" t="inlineStr"/>
      <c r="D22" s="7" t="n"/>
      <c r="E22" s="8">
        <f>IF(AND(A22&lt;&gt;"",$B$5&lt;&gt;""),DATEVALUE($B$5)-DATEVALUE(A22),"")</f>
        <v/>
      </c>
      <c r="G22" s="6" t="inlineStr"/>
      <c r="H22" s="7" t="n"/>
    </row>
    <row r="23">
      <c r="A23" s="6" t="inlineStr"/>
      <c r="B23" s="6" t="inlineStr"/>
      <c r="C23" s="6" t="inlineStr"/>
      <c r="D23" s="7" t="n"/>
      <c r="E23" s="8">
        <f>IF(AND(A23&lt;&gt;"",$B$5&lt;&gt;""),DATEVALUE($B$5)-DATEVALUE(A23),"")</f>
        <v/>
      </c>
      <c r="G23" s="6" t="inlineStr"/>
      <c r="H23" s="7" t="n"/>
    </row>
    <row r="24">
      <c r="C24" s="9" t="inlineStr">
        <is>
          <t>Total outstanding checks</t>
        </is>
      </c>
      <c r="D24" s="10">
        <f>SUM(D9:D23)</f>
        <v/>
      </c>
      <c r="G24" s="6" t="inlineStr"/>
      <c r="H24" s="7" t="n"/>
    </row>
    <row r="25">
      <c r="G25" s="6" t="inlineStr"/>
      <c r="H25" s="7" t="n"/>
    </row>
    <row r="26">
      <c r="A26" s="3" t="inlineStr">
        <is>
          <t>Deposits in transit (recorded in the books, not yet on the statement)</t>
        </is>
      </c>
      <c r="G26" s="6" t="inlineStr"/>
      <c r="H26" s="7" t="n"/>
    </row>
    <row r="27">
      <c r="A27" s="5" t="inlineStr">
        <is>
          <t>Date</t>
        </is>
      </c>
      <c r="B27" s="5" t="inlineStr">
        <is>
          <t>Reference</t>
        </is>
      </c>
      <c r="C27" s="5" t="inlineStr">
        <is>
          <t>Client / matter</t>
        </is>
      </c>
      <c r="D27" s="5" t="inlineStr">
        <is>
          <t>Amount</t>
        </is>
      </c>
      <c r="G27" s="6" t="inlineStr"/>
      <c r="H27" s="7" t="n"/>
    </row>
    <row r="28">
      <c r="A28" s="6" t="inlineStr">
        <is>
          <t>2026-09-30</t>
        </is>
      </c>
      <c r="B28" s="6" t="inlineStr">
        <is>
          <t>Wire</t>
        </is>
      </c>
      <c r="C28" s="6" t="inlineStr">
        <is>
          <t>Okafor v. Harbor Logistics</t>
        </is>
      </c>
      <c r="D28" s="7" t="n">
        <v>90000</v>
      </c>
      <c r="G28" s="6" t="inlineStr"/>
      <c r="H28" s="7" t="n"/>
    </row>
    <row r="29">
      <c r="A29" s="6" t="inlineStr"/>
      <c r="B29" s="6" t="inlineStr"/>
      <c r="C29" s="6" t="inlineStr"/>
      <c r="D29" s="7" t="n"/>
      <c r="G29" s="6" t="inlineStr"/>
      <c r="H29" s="7" t="n"/>
    </row>
    <row r="30">
      <c r="A30" s="6" t="inlineStr"/>
      <c r="B30" s="6" t="inlineStr"/>
      <c r="C30" s="6" t="inlineStr"/>
      <c r="D30" s="7" t="n"/>
      <c r="G30" s="6" t="inlineStr"/>
      <c r="H30" s="7" t="n"/>
    </row>
    <row r="31">
      <c r="A31" s="6" t="inlineStr"/>
      <c r="B31" s="6" t="inlineStr"/>
      <c r="C31" s="6" t="inlineStr"/>
      <c r="D31" s="7" t="n"/>
      <c r="G31" s="6" t="inlineStr"/>
      <c r="H31" s="7" t="n"/>
    </row>
    <row r="32">
      <c r="A32" s="6" t="inlineStr"/>
      <c r="B32" s="6" t="inlineStr"/>
      <c r="C32" s="6" t="inlineStr"/>
      <c r="D32" s="7" t="n"/>
      <c r="G32" s="6" t="inlineStr"/>
      <c r="H32" s="7" t="n"/>
    </row>
    <row r="33">
      <c r="A33" s="6" t="inlineStr"/>
      <c r="B33" s="6" t="inlineStr"/>
      <c r="C33" s="6" t="inlineStr"/>
      <c r="D33" s="7" t="n"/>
      <c r="G33" s="6" t="inlineStr"/>
      <c r="H33" s="7" t="n"/>
    </row>
    <row r="34">
      <c r="C34" s="9" t="inlineStr">
        <is>
          <t>Total deposits in transit</t>
        </is>
      </c>
      <c r="D34" s="10">
        <f>SUM(D28:D33)</f>
        <v/>
      </c>
      <c r="G34" s="9" t="inlineStr">
        <is>
          <t>Total of all client ledgers (Leg 3)</t>
        </is>
      </c>
      <c r="H34" s="10">
        <f>SUM(H9:H33)</f>
        <v/>
      </c>
    </row>
    <row r="35">
      <c r="G35" s="2">
        <f>IF(COUNTIF(H9:H33,"&lt;0")&gt;0,"A client ledger is negative — find the payment that caused it","No negative client ledgers")</f>
        <v/>
      </c>
    </row>
    <row r="37">
      <c r="A37" s="3" t="inlineStr">
        <is>
          <t>The three legs</t>
        </is>
      </c>
    </row>
    <row r="38">
      <c r="A38" s="3" t="inlineStr">
        <is>
          <t>Leg 1 — adjusted bank balance</t>
        </is>
      </c>
    </row>
    <row r="39">
      <c r="C39" t="inlineStr">
        <is>
          <t>Bank statement ending balance</t>
        </is>
      </c>
      <c r="D39" s="11" t="n">
        <v>65530</v>
      </c>
    </row>
    <row r="40">
      <c r="C40" t="inlineStr">
        <is>
          <t>Add: deposits in transit</t>
        </is>
      </c>
      <c r="D40" s="12">
        <f>D34</f>
        <v/>
      </c>
    </row>
    <row r="41">
      <c r="C41" t="inlineStr">
        <is>
          <t>Less: outstanding checks</t>
        </is>
      </c>
      <c r="D41" s="12">
        <f>-D24</f>
        <v/>
      </c>
    </row>
    <row r="42">
      <c r="C42" s="3" t="inlineStr">
        <is>
          <t>Adjusted bank balance (Leg 1)</t>
        </is>
      </c>
      <c r="D42" s="10">
        <f>D39+D40+D41</f>
        <v/>
      </c>
    </row>
    <row r="44">
      <c r="A44" s="3" t="inlineStr">
        <is>
          <t>Leg 2 — trust journal balance</t>
        </is>
      </c>
    </row>
    <row r="45">
      <c r="C45" t="inlineStr">
        <is>
          <t>Trust bank account book balance in QuickBooks</t>
        </is>
      </c>
      <c r="D45" s="11" t="n">
        <v>120900</v>
      </c>
    </row>
    <row r="46">
      <c r="C46" t="inlineStr">
        <is>
          <t>Client Trust Liability balance (cross-check)</t>
        </is>
      </c>
      <c r="D46" s="11" t="n">
        <v>120900</v>
      </c>
    </row>
    <row r="47">
      <c r="C47" t="inlineStr">
        <is>
          <t>Journal vs liability</t>
        </is>
      </c>
      <c r="D47" s="13">
        <f>IF(OR(D45="",D46=""),"",IF(ROUND(D45-D46,2)=0,"Agree","Differ by "&amp;TEXT(D45-D46,"$#,##0.00")))</f>
        <v/>
      </c>
    </row>
    <row r="49">
      <c r="A49" s="3" t="inlineStr">
        <is>
          <t>Leg 3 — client ledgers</t>
        </is>
      </c>
    </row>
    <row r="50">
      <c r="C50" t="inlineStr">
        <is>
          <t>Total of all client ledgers</t>
        </is>
      </c>
      <c r="D50" s="14">
        <f>H34</f>
        <v/>
      </c>
    </row>
    <row r="52">
      <c r="A52" s="3" t="inlineStr">
        <is>
          <t>Result</t>
        </is>
      </c>
    </row>
    <row r="53">
      <c r="C53" t="inlineStr">
        <is>
          <t>Leg 1 vs Leg 2</t>
        </is>
      </c>
      <c r="D53" s="13">
        <f>IF(OR(D42="",D45=""),"",IF(ROUND(D42-D45,2)=0,"Agree","Differ by "&amp;TEXT(D42-D45,"$#,##0.00")))</f>
        <v/>
      </c>
    </row>
    <row r="54">
      <c r="C54" t="inlineStr">
        <is>
          <t>Leg 2 vs Leg 3</t>
        </is>
      </c>
      <c r="D54" s="13">
        <f>IF(OR(D45="",D50=""),"",IF(ROUND(D45-D50,2)=0,"Agree","Differ by "&amp;TEXT(D45-D50,"$#,##0.00")))</f>
        <v/>
      </c>
    </row>
    <row r="55">
      <c r="C55" s="3" t="inlineStr">
        <is>
          <t>Three-way</t>
        </is>
      </c>
      <c r="D55" s="5">
        <f>IF(OR(D42="",D45="",D50=""),"Enter all three legs",IF(AND(ROUND(D42-D45,2)=0,ROUND(D45-D50,2)=0),"Reconciled to the penny","Does not reconcile — find and explain the difference; never plug it"))</f>
        <v/>
      </c>
    </row>
    <row r="57">
      <c r="A57" s="15" t="inlineStr">
        <is>
          <t>Prepared by / date: ______________________    Reviewed by / date: ______________________</t>
        </is>
      </c>
    </row>
    <row r="59" ht="30" customHeight="1">
      <c r="A59" s="16" t="inlineStr">
        <is>
          <t>Illustrative figures for a fictional firm. Keep this sheet with the bank statement, the outstanding-check list and the client balance report for the cutoff date. Educational template, not accounting advice. Disbo (disbo.com).</t>
        </is>
      </c>
    </row>
  </sheetData>
  <mergeCells count="2">
    <mergeCell ref="A59:H59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2" customHeight="1">
      <c r="A1" s="17" t="inlineStr">
        <is>
          <t>Three-way reconciliation compares three independently kept balances for one trust account at one cutoff date. All three must agree to the penny.</t>
        </is>
      </c>
    </row>
    <row r="2" ht="32" customHeight="1">
      <c r="A2" s="17" t="inlineStr">
        <is>
          <t>Leg 1: the bank statement ending balance, plus deposits in transit, minus outstanding checks.</t>
        </is>
      </c>
    </row>
    <row r="3" ht="32" customHeight="1">
      <c r="A3" s="17" t="inlineStr">
        <is>
          <t>Leg 2: the trust bank account's balance in your books (in QuickBooks, also check that Client Trust Liability agrees).</t>
        </is>
      </c>
    </row>
    <row r="4" ht="32" customHeight="1">
      <c r="A4" s="17" t="inlineStr">
        <is>
          <t>Leg 3: the sum of every client's or matter's balance at the same date. A matching total does not excuse a negative client balance.</t>
        </is>
      </c>
    </row>
    <row r="5" ht="32" customHeight="1">
      <c r="A5" s="17" t="inlineStr">
        <is>
          <t>If the legs differ: look for a deposit posted to the wrong account, a check recorded at the wrong amount, a bank fee not yet posted, or a payment posted to the wrong client. Explain every difference; never adjust a balance to force agreement.</t>
        </is>
      </c>
    </row>
    <row r="6" ht="32" customHeight="1">
      <c r="A6" s="17" t="inlineStr">
        <is>
          <t>Cadence: monthly in a growing number of states (California requires monthly reconciliation and annual CTAPP reporting). Check your state at disbo.com/iolta-compliance.</t>
        </is>
      </c>
    </row>
    <row r="7" ht="32" customHeight="1">
      <c r="A7" s="17" t="inlineStr">
        <is>
          <t>Disbo posts each payment to the matter in QuickBooks as it is issued; the reconciliation export is in beta with a small group of firms. Guide: disbo.com/resources/three-way-reconciliation-law-firms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2026-10-23T02:19:25Z</dcterms:created>
  <dcterms:modified xmlns:dcterms="http://purl.org/dc/terms/" xmlns:xsi="http://www.w3.org/2001/XMLSchema-instance" xsi:type="dcterms:W3CDTF">2026-10-23T02:19:25Z</dcterms:modified>
</cp:coreProperties>
</file>